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0995" firstSheet="6" activeTab="9"/>
  </bookViews>
  <sheets>
    <sheet name="PLATI PERSONAL 01 2016" sheetId="1" r:id="rId1"/>
    <sheet name="PLATI PERSONAL 02 2016 " sheetId="2" r:id="rId2"/>
    <sheet name="PLATI PERSONAL 03 2016" sheetId="3" r:id="rId3"/>
    <sheet name="PLATI PERSONAL 04 2016" sheetId="4" r:id="rId4"/>
    <sheet name="PLATI PERSONAL 05 2016" sheetId="5" r:id="rId5"/>
    <sheet name="PLATI PERSONAL 06 2016" sheetId="6" r:id="rId6"/>
    <sheet name="PLATI PERSONAL 07 2016" sheetId="7" r:id="rId7"/>
    <sheet name="PLATI PERSONAL 08 2016" sheetId="8" r:id="rId8"/>
    <sheet name="PLATI PERSONAL 09 2016" sheetId="9" r:id="rId9"/>
    <sheet name="PLATI PERSONAL 10 2016" sheetId="10" r:id="rId10"/>
  </sheets>
  <calcPr calcId="145621"/>
</workbook>
</file>

<file path=xl/calcChain.xml><?xml version="1.0" encoding="utf-8"?>
<calcChain xmlns="http://schemas.openxmlformats.org/spreadsheetml/2006/main">
  <c r="D20" i="10" l="1"/>
  <c r="D19" i="10"/>
  <c r="D18" i="10"/>
  <c r="D17" i="10"/>
  <c r="D16" i="10"/>
  <c r="D15" i="10" s="1"/>
  <c r="D14" i="10"/>
  <c r="D13" i="10"/>
  <c r="D12" i="10"/>
  <c r="D11" i="10"/>
  <c r="D10" i="10"/>
  <c r="D9" i="10"/>
  <c r="C15" i="10"/>
  <c r="C8" i="10"/>
  <c r="D20" i="9"/>
  <c r="D19" i="9"/>
  <c r="D18" i="9"/>
  <c r="D17" i="9"/>
  <c r="D16" i="9"/>
  <c r="D14" i="9"/>
  <c r="D13" i="9"/>
  <c r="D12" i="9"/>
  <c r="D11" i="9"/>
  <c r="D10" i="9"/>
  <c r="D9" i="9"/>
  <c r="C15" i="9"/>
  <c r="C8" i="9"/>
  <c r="C7" i="10" l="1"/>
  <c r="D8" i="10"/>
  <c r="D7" i="10" s="1"/>
  <c r="C7" i="9"/>
  <c r="D15" i="9"/>
  <c r="D8" i="9"/>
  <c r="D20" i="8"/>
  <c r="D19" i="8"/>
  <c r="D18" i="8"/>
  <c r="D17" i="8"/>
  <c r="D16" i="8"/>
  <c r="D14" i="8"/>
  <c r="D13" i="8"/>
  <c r="D12" i="8"/>
  <c r="D11" i="8"/>
  <c r="D10" i="8"/>
  <c r="D9" i="8"/>
  <c r="C15" i="8"/>
  <c r="C8" i="8"/>
  <c r="D7" i="9" l="1"/>
  <c r="D15" i="8"/>
  <c r="C7" i="8"/>
  <c r="D8" i="8"/>
  <c r="D20" i="7"/>
  <c r="D19" i="7"/>
  <c r="D18" i="7"/>
  <c r="D17" i="7"/>
  <c r="D16" i="7"/>
  <c r="D14" i="7"/>
  <c r="D13" i="7"/>
  <c r="D12" i="7"/>
  <c r="D11" i="7"/>
  <c r="D10" i="7"/>
  <c r="D9" i="7"/>
  <c r="C15" i="7"/>
  <c r="C8" i="7"/>
  <c r="D20" i="6"/>
  <c r="D19" i="6"/>
  <c r="D18" i="6"/>
  <c r="D17" i="6"/>
  <c r="D16" i="6"/>
  <c r="D15" i="6" s="1"/>
  <c r="D14" i="6"/>
  <c r="D13" i="6"/>
  <c r="D12" i="6"/>
  <c r="D11" i="6"/>
  <c r="D10" i="6"/>
  <c r="D9" i="6"/>
  <c r="C15" i="6"/>
  <c r="C8" i="6"/>
  <c r="D20" i="5"/>
  <c r="D19" i="5"/>
  <c r="D18" i="5"/>
  <c r="D17" i="5"/>
  <c r="D16" i="5"/>
  <c r="D14" i="5"/>
  <c r="D13" i="5"/>
  <c r="D12" i="5"/>
  <c r="D11" i="5"/>
  <c r="D10" i="5"/>
  <c r="D9" i="5"/>
  <c r="C15" i="5"/>
  <c r="C8" i="5"/>
  <c r="D7" i="8" l="1"/>
  <c r="D15" i="7"/>
  <c r="C7" i="7"/>
  <c r="D8" i="7"/>
  <c r="D7" i="7" s="1"/>
  <c r="C7" i="6"/>
  <c r="D8" i="6"/>
  <c r="D7" i="6" s="1"/>
  <c r="C7" i="5"/>
  <c r="D15" i="5"/>
  <c r="D8" i="5"/>
  <c r="D20" i="4"/>
  <c r="D19" i="4"/>
  <c r="D18" i="4"/>
  <c r="D17" i="4"/>
  <c r="D16" i="4"/>
  <c r="D14" i="4"/>
  <c r="D13" i="4"/>
  <c r="D12" i="4"/>
  <c r="D11" i="4"/>
  <c r="D10" i="4"/>
  <c r="D9" i="4"/>
  <c r="C15" i="4"/>
  <c r="C8" i="4"/>
  <c r="D20" i="3"/>
  <c r="D19" i="3"/>
  <c r="D18" i="3"/>
  <c r="D17" i="3"/>
  <c r="D16" i="3"/>
  <c r="D14" i="3"/>
  <c r="D13" i="3"/>
  <c r="D12" i="3"/>
  <c r="D11" i="3"/>
  <c r="D10" i="3"/>
  <c r="D9" i="3"/>
  <c r="C15" i="3"/>
  <c r="C8" i="3"/>
  <c r="D7" i="5" l="1"/>
  <c r="C7" i="4"/>
  <c r="D15" i="4"/>
  <c r="D8" i="4"/>
  <c r="D15" i="3"/>
  <c r="C7" i="3"/>
  <c r="D8" i="3"/>
  <c r="C8" i="2"/>
  <c r="D7" i="4" l="1"/>
  <c r="D7" i="3"/>
  <c r="D20" i="2"/>
  <c r="D18" i="2"/>
  <c r="D16" i="2"/>
  <c r="D13" i="2"/>
  <c r="D12" i="2"/>
  <c r="D20" i="1"/>
  <c r="D19" i="1"/>
  <c r="D19" i="2" s="1"/>
  <c r="D18" i="1"/>
  <c r="D17" i="1"/>
  <c r="D17" i="2" s="1"/>
  <c r="D16" i="1"/>
  <c r="D14" i="1"/>
  <c r="D14" i="2" s="1"/>
  <c r="D13" i="1"/>
  <c r="D12" i="1"/>
  <c r="D11" i="1"/>
  <c r="D11" i="2" s="1"/>
  <c r="D10" i="1"/>
  <c r="D10" i="2" s="1"/>
  <c r="D9" i="1"/>
  <c r="D9" i="2" s="1"/>
  <c r="C15" i="2"/>
  <c r="C7" i="2" s="1"/>
  <c r="D15" i="1"/>
  <c r="C15" i="1"/>
  <c r="D8" i="1"/>
  <c r="C8" i="1"/>
  <c r="C7" i="1"/>
  <c r="D15" i="2" l="1"/>
  <c r="D8" i="2"/>
  <c r="D7" i="1"/>
  <c r="D7" i="2" l="1"/>
</calcChain>
</file>

<file path=xl/sharedStrings.xml><?xml version="1.0" encoding="utf-8"?>
<sst xmlns="http://schemas.openxmlformats.org/spreadsheetml/2006/main" count="350" uniqueCount="58">
  <si>
    <t>APM CONSTANTA</t>
  </si>
  <si>
    <t>luna ianuarie 2016</t>
  </si>
  <si>
    <t>(LEI)</t>
  </si>
  <si>
    <t>Denumirea cheltuielii</t>
  </si>
  <si>
    <t>PLATI in luna ianuarie 2016</t>
  </si>
  <si>
    <t>CHELTUIELI DE PERSONAL</t>
  </si>
  <si>
    <t>10.01</t>
  </si>
  <si>
    <t>Cheltuieli salariale in bani</t>
  </si>
  <si>
    <t>10.01.01</t>
  </si>
  <si>
    <t>Salarii de bază personal pt. APM Constanța</t>
  </si>
  <si>
    <t>10.01.05</t>
  </si>
  <si>
    <t>Sporuri pentru condiții de muncă pt. personal APM Constanța</t>
  </si>
  <si>
    <t>10.01.12</t>
  </si>
  <si>
    <t>Indemnizatii platiteunor persoane din afaraunitatii</t>
  </si>
  <si>
    <t>10.01.13</t>
  </si>
  <si>
    <t>Îndemnizații de delegare pt. personal APM Ct</t>
  </si>
  <si>
    <t>10.01.14</t>
  </si>
  <si>
    <t>Îndemnizații de detașare</t>
  </si>
  <si>
    <t>10.01.30</t>
  </si>
  <si>
    <t>Alte drepturi salariale in bani pt. personal APM Ct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</si>
  <si>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</si>
  <si>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</si>
  <si>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</si>
  <si>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</si>
  <si>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</si>
  <si>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</si>
  <si>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</si>
  <si>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</si>
  <si>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</si>
  <si>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</si>
  <si>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</si>
  <si>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</si>
  <si>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luna februarie 2016</t>
  </si>
  <si>
    <t>PLATI in luna februarie 2016</t>
  </si>
  <si>
    <t>Platile de la art. 10.01 reprezintă sumele brute calculate personalului</t>
  </si>
  <si>
    <t>PLATI PERSONAL</t>
  </si>
  <si>
    <t>Plăti cumulate la  29.02.2016</t>
  </si>
  <si>
    <t>Plăti cumulate  la 01.01.2016</t>
  </si>
  <si>
    <t>luna martie 2016</t>
  </si>
  <si>
    <t>PLATI in luna martie 2016</t>
  </si>
  <si>
    <t>Plăti cumulate la  31.03.2016</t>
  </si>
  <si>
    <t>luna aprilie 2016</t>
  </si>
  <si>
    <t>PLATI in luna aprilie 2016</t>
  </si>
  <si>
    <t>Plăti cumulate la  30.04.2016</t>
  </si>
  <si>
    <t>luna mai 2016</t>
  </si>
  <si>
    <t>PLATI in luna mai 2016</t>
  </si>
  <si>
    <t>luna iunie 2016</t>
  </si>
  <si>
    <t>PLATI in luna iunie 2016</t>
  </si>
  <si>
    <t>Plăti cumulate la  30.06.2016</t>
  </si>
  <si>
    <t>Plăti cumulate la  31.05.2016</t>
  </si>
  <si>
    <t>luna iulie 2016</t>
  </si>
  <si>
    <t>luna august 2016</t>
  </si>
  <si>
    <t>PLATI in luna iulie 2016</t>
  </si>
  <si>
    <t>Plăti cumulate la  31.07.2016</t>
  </si>
  <si>
    <t>PLATI in luna august 2016</t>
  </si>
  <si>
    <t>Plăti cumulate la  31.08.2016</t>
  </si>
  <si>
    <t>luna septembrie 2016</t>
  </si>
  <si>
    <t>luna octombrie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</si>
</sst>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0" fillId="0" borderId="0" xfId="0" applyAlignment="1">
      <alignment horizontal="right"/>
    </xf>
    <xf numFmtId="0" fontId="2" fillId="0" borderId="0" xfId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right" vertical="top" wrapText="1"/>
    </xf>
    <xf numFmtId="49" fontId="6" fillId="0" borderId="6" xfId="1" applyNumberFormat="1" applyFont="1" applyBorder="1" applyAlignment="1">
      <alignment vertical="top" wrapText="1"/>
    </xf>
    <xf numFmtId="49" fontId="7" fillId="0" borderId="5" xfId="1" applyNumberFormat="1" applyFont="1" applyBorder="1" applyAlignment="1">
      <alignment horizontal="right" vertical="top" wrapText="1"/>
    </xf>
    <xf numFmtId="49" fontId="8" fillId="0" borderId="6" xfId="1" applyNumberFormat="1" applyFont="1" applyBorder="1" applyAlignment="1">
      <alignment vertical="top" wrapText="1"/>
    </xf>
    <xf numFmtId="49" fontId="10" fillId="0" borderId="5" xfId="1" applyNumberFormat="1" applyFont="1" applyBorder="1" applyAlignment="1">
      <alignment horizontal="right" vertical="top" wrapText="1"/>
    </xf>
    <xf numFmtId="49" fontId="11" fillId="0" borderId="6" xfId="1" applyNumberFormat="1" applyFont="1" applyBorder="1" applyAlignment="1">
      <alignment vertical="top" wrapText="1"/>
    </xf>
    <xf numFmtId="49" fontId="10" fillId="0" borderId="9" xfId="1" applyNumberFormat="1" applyFont="1" applyBorder="1" applyAlignment="1">
      <alignment horizontal="right" vertical="top" wrapText="1"/>
    </xf>
    <xf numFmtId="49" fontId="11" fillId="0" borderId="10" xfId="1" applyNumberFormat="1" applyFont="1" applyBorder="1" applyAlignment="1">
      <alignment vertical="top" wrapText="1"/>
    </xf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vertical="top" wrapText="1"/>
    </xf>
    <xf numFmtId="3" fontId="12" fillId="0" borderId="7" xfId="1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3" fontId="13" fillId="0" borderId="7" xfId="1" applyNumberFormat="1" applyFont="1" applyBorder="1" applyAlignment="1">
      <alignment vertical="top" wrapText="1"/>
    </xf>
    <xf numFmtId="3" fontId="9" fillId="0" borderId="8" xfId="0" applyNumberFormat="1" applyFont="1" applyBorder="1" applyAlignment="1">
      <alignment vertical="top" wrapText="1"/>
    </xf>
    <xf numFmtId="3" fontId="2" fillId="0" borderId="7" xfId="1" applyNumberFormat="1" applyFon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2" fillId="0" borderId="11" xfId="1" applyNumberFormat="1" applyFon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13" fillId="0" borderId="8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1" sqref="D11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</v>
      </c>
      <c r="D6" s="17" t="s">
        <v>37</v>
      </c>
    </row>
    <row r="7" spans="1:4" ht="13.5" customHeight="1" x14ac:dyDescent="0.25">
      <c r="A7" s="6">
        <v>10</v>
      </c>
      <c r="B7" s="7" t="s">
        <v>5</v>
      </c>
      <c r="C7" s="19">
        <f>C8+C15</f>
        <v>158419</v>
      </c>
      <c r="D7" s="20">
        <f>D8+D15</f>
        <v>158419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128980</v>
      </c>
      <c r="D8" s="28">
        <f xml:space="preserve"> SUM(D9:D14)</f>
        <v>128980</v>
      </c>
    </row>
    <row r="9" spans="1:4" ht="18.75" customHeight="1" x14ac:dyDescent="0.25">
      <c r="A9" s="10" t="s">
        <v>8</v>
      </c>
      <c r="B9" s="11" t="s">
        <v>9</v>
      </c>
      <c r="C9" s="23">
        <v>119395</v>
      </c>
      <c r="D9" s="27">
        <f>C9</f>
        <v>119395</v>
      </c>
    </row>
    <row r="10" spans="1:4" ht="24" customHeight="1" x14ac:dyDescent="0.25">
      <c r="A10" s="10" t="s">
        <v>10</v>
      </c>
      <c r="B10" s="11" t="s">
        <v>11</v>
      </c>
      <c r="C10" s="23">
        <v>9585</v>
      </c>
      <c r="D10" s="27">
        <f t="shared" ref="D10:D14" si="0">C10</f>
        <v>9585</v>
      </c>
    </row>
    <row r="11" spans="1:4" ht="25.5" customHeight="1" x14ac:dyDescent="0.25">
      <c r="A11" s="10" t="s">
        <v>12</v>
      </c>
      <c r="B11" s="11" t="s">
        <v>13</v>
      </c>
      <c r="C11" s="23"/>
      <c r="D11" s="27">
        <f t="shared" si="0"/>
        <v>0</v>
      </c>
    </row>
    <row r="12" spans="1:4" ht="26.25" customHeight="1" x14ac:dyDescent="0.25">
      <c r="A12" s="10" t="s">
        <v>14</v>
      </c>
      <c r="B12" s="11" t="s">
        <v>15</v>
      </c>
      <c r="C12" s="23"/>
      <c r="D12" s="27">
        <f t="shared" si="0"/>
        <v>0</v>
      </c>
    </row>
    <row r="13" spans="1:4" ht="21" customHeight="1" x14ac:dyDescent="0.25">
      <c r="A13" s="10" t="s">
        <v>16</v>
      </c>
      <c r="B13" s="11" t="s">
        <v>17</v>
      </c>
      <c r="C13" s="23"/>
      <c r="D13" s="27">
        <f t="shared" si="0"/>
        <v>0</v>
      </c>
    </row>
    <row r="14" spans="1:4" ht="27.75" customHeight="1" x14ac:dyDescent="0.25">
      <c r="A14" s="10" t="s">
        <v>18</v>
      </c>
      <c r="B14" s="11" t="s">
        <v>19</v>
      </c>
      <c r="C14" s="23"/>
      <c r="D14" s="27">
        <f t="shared" si="0"/>
        <v>0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29439</v>
      </c>
      <c r="D15" s="28">
        <f>SUM(D16:D20)</f>
        <v>29439</v>
      </c>
    </row>
    <row r="16" spans="1:4" ht="22.5" customHeight="1" x14ac:dyDescent="0.25">
      <c r="A16" s="10" t="s">
        <v>22</v>
      </c>
      <c r="B16" s="11" t="s">
        <v>23</v>
      </c>
      <c r="C16" s="23">
        <v>20647</v>
      </c>
      <c r="D16" s="27">
        <f t="shared" ref="D16:D20" si="1">C16</f>
        <v>20647</v>
      </c>
    </row>
    <row r="17" spans="1:4" ht="24" customHeight="1" x14ac:dyDescent="0.25">
      <c r="A17" s="10" t="s">
        <v>24</v>
      </c>
      <c r="B17" s="11" t="s">
        <v>25</v>
      </c>
      <c r="C17" s="23">
        <v>653</v>
      </c>
      <c r="D17" s="27">
        <f t="shared" si="1"/>
        <v>653</v>
      </c>
    </row>
    <row r="18" spans="1:4" ht="25.5" customHeight="1" x14ac:dyDescent="0.25">
      <c r="A18" s="10" t="s">
        <v>26</v>
      </c>
      <c r="B18" s="11" t="s">
        <v>27</v>
      </c>
      <c r="C18" s="23">
        <v>6795</v>
      </c>
      <c r="D18" s="27">
        <f t="shared" si="1"/>
        <v>6795</v>
      </c>
    </row>
    <row r="19" spans="1:4" ht="24" x14ac:dyDescent="0.25">
      <c r="A19" s="10" t="s">
        <v>28</v>
      </c>
      <c r="B19" s="11" t="s">
        <v>29</v>
      </c>
      <c r="C19" s="23">
        <v>233</v>
      </c>
      <c r="D19" s="27">
        <f t="shared" si="1"/>
        <v>233</v>
      </c>
    </row>
    <row r="20" spans="1:4" ht="27" customHeight="1" thickBot="1" x14ac:dyDescent="0.3">
      <c r="A20" s="12" t="s">
        <v>30</v>
      </c>
      <c r="B20" s="13" t="s">
        <v>31</v>
      </c>
      <c r="C20" s="25">
        <v>1111</v>
      </c>
      <c r="D20" s="29">
        <f t="shared" si="1"/>
        <v>1111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2" sqref="B12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57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54</v>
      </c>
      <c r="D6" s="15" t="s">
        <v>55</v>
      </c>
    </row>
    <row r="7" spans="1:4" ht="13.5" customHeight="1" x14ac:dyDescent="0.25">
      <c r="A7" s="6">
        <v>10</v>
      </c>
      <c r="B7" s="7" t="s">
        <v>5</v>
      </c>
      <c r="C7" s="19">
        <f>C8+C15</f>
        <v>170648</v>
      </c>
      <c r="D7" s="20">
        <f>D8+D15</f>
        <v>1630105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140884</v>
      </c>
      <c r="D8" s="22">
        <f xml:space="preserve"> SUM(D9:D14)</f>
        <v>1333856</v>
      </c>
    </row>
    <row r="9" spans="1:4" ht="18.75" customHeight="1" x14ac:dyDescent="0.25">
      <c r="A9" s="10" t="s">
        <v>8</v>
      </c>
      <c r="B9" s="11" t="s">
        <v>9</v>
      </c>
      <c r="C9" s="23">
        <v>131063</v>
      </c>
      <c r="D9" s="24">
        <f>'PLATI PERSONAL 09 2016'!D9+'PLATI PERSONAL 10 2016'!C9</f>
        <v>1236727</v>
      </c>
    </row>
    <row r="10" spans="1:4" ht="24" customHeight="1" x14ac:dyDescent="0.25">
      <c r="A10" s="10" t="s">
        <v>10</v>
      </c>
      <c r="B10" s="11" t="s">
        <v>11</v>
      </c>
      <c r="C10" s="23">
        <v>9423</v>
      </c>
      <c r="D10" s="24">
        <f>'PLATI PERSONAL 09 2016'!D10+'PLATI PERSONAL 10 2016'!C10</f>
        <v>95354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24">
        <f>'PLATI PERSONAL 09 2016'!D11+'PLATI PERSONAL 10 2016'!C11</f>
        <v>132</v>
      </c>
    </row>
    <row r="12" spans="1:4" ht="26.25" customHeight="1" x14ac:dyDescent="0.25">
      <c r="A12" s="10" t="s">
        <v>14</v>
      </c>
      <c r="B12" s="11" t="s">
        <v>15</v>
      </c>
      <c r="C12" s="23">
        <v>398</v>
      </c>
      <c r="D12" s="24">
        <f>'PLATI PERSONAL 09 2016'!D12+'PLATI PERSONAL 10 2016'!C12</f>
        <v>1163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24">
        <f>'PLATI PERSONAL 09 2016'!D13+'PLATI PERSONAL 10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24">
        <f>'PLATI PERSONAL 09 2016'!D14+'PLATI PERSONAL 10 2016'!C14</f>
        <v>480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29764</v>
      </c>
      <c r="D15" s="22">
        <f>SUM(D16:D20)</f>
        <v>296249</v>
      </c>
    </row>
    <row r="16" spans="1:4" ht="22.5" customHeight="1" x14ac:dyDescent="0.25">
      <c r="A16" s="10" t="s">
        <v>22</v>
      </c>
      <c r="B16" s="11" t="s">
        <v>23</v>
      </c>
      <c r="C16" s="23">
        <v>21706</v>
      </c>
      <c r="D16" s="24">
        <f>'PLATI PERSONAL 09 2016'!D16+'PLATI PERSONAL 10 2016'!C16</f>
        <v>209582</v>
      </c>
    </row>
    <row r="17" spans="1:4" ht="24" customHeight="1" x14ac:dyDescent="0.25">
      <c r="A17" s="10" t="s">
        <v>24</v>
      </c>
      <c r="B17" s="11" t="s">
        <v>25</v>
      </c>
      <c r="C17" s="23">
        <v>687</v>
      </c>
      <c r="D17" s="24">
        <f>'PLATI PERSONAL 09 2016'!D17+'PLATI PERSONAL 10 2016'!C17</f>
        <v>6648</v>
      </c>
    </row>
    <row r="18" spans="1:4" ht="25.5" customHeight="1" x14ac:dyDescent="0.25">
      <c r="A18" s="10" t="s">
        <v>26</v>
      </c>
      <c r="B18" s="11" t="s">
        <v>27</v>
      </c>
      <c r="C18" s="23">
        <v>7125</v>
      </c>
      <c r="D18" s="24">
        <f>'PLATI PERSONAL 09 2016'!D18+'PLATI PERSONAL 10 2016'!C18</f>
        <v>69115</v>
      </c>
    </row>
    <row r="19" spans="1:4" ht="24" x14ac:dyDescent="0.25">
      <c r="A19" s="10" t="s">
        <v>28</v>
      </c>
      <c r="B19" s="11" t="s">
        <v>29</v>
      </c>
      <c r="C19" s="23">
        <v>246</v>
      </c>
      <c r="D19" s="24">
        <f>'PLATI PERSONAL 09 2016'!D19+'PLATI PERSONAL 10 2016'!C19</f>
        <v>2365</v>
      </c>
    </row>
    <row r="20" spans="1:4" ht="27" customHeight="1" thickBot="1" x14ac:dyDescent="0.3">
      <c r="A20" s="12" t="s">
        <v>30</v>
      </c>
      <c r="B20" s="13" t="s">
        <v>31</v>
      </c>
      <c r="C20" s="25">
        <v>0</v>
      </c>
      <c r="D20" s="24">
        <f>'PLATI PERSONAL 09 2016'!D20+'PLATI PERSONAL 10 2016'!C20</f>
        <v>8539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32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33</v>
      </c>
      <c r="D6" s="15" t="s">
        <v>36</v>
      </c>
    </row>
    <row r="7" spans="1:4" ht="13.5" customHeight="1" x14ac:dyDescent="0.25">
      <c r="A7" s="6">
        <v>10</v>
      </c>
      <c r="B7" s="7" t="s">
        <v>5</v>
      </c>
      <c r="C7" s="19">
        <f>C8+C15</f>
        <v>155340</v>
      </c>
      <c r="D7" s="20">
        <f>D8+D15</f>
        <v>313759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126449</v>
      </c>
      <c r="D8" s="22">
        <f xml:space="preserve"> SUM(D9:D14)</f>
        <v>255429</v>
      </c>
    </row>
    <row r="9" spans="1:4" ht="18.75" customHeight="1" x14ac:dyDescent="0.25">
      <c r="A9" s="10" t="s">
        <v>8</v>
      </c>
      <c r="B9" s="11" t="s">
        <v>9</v>
      </c>
      <c r="C9" s="23">
        <v>116488</v>
      </c>
      <c r="D9" s="24">
        <f>SUM('PLATI PERSONAL 01 2016'!D9+'PLATI PERSONAL 02 2016 '!C9)</f>
        <v>235883</v>
      </c>
    </row>
    <row r="10" spans="1:4" ht="24" customHeight="1" x14ac:dyDescent="0.25">
      <c r="A10" s="10" t="s">
        <v>10</v>
      </c>
      <c r="B10" s="11" t="s">
        <v>11</v>
      </c>
      <c r="C10" s="23">
        <v>9688</v>
      </c>
      <c r="D10" s="24">
        <f>SUM('PLATI PERSONAL 01 2016'!D10+'PLATI PERSONAL 02 2016 '!C10)</f>
        <v>19273</v>
      </c>
    </row>
    <row r="11" spans="1:4" ht="25.5" customHeight="1" x14ac:dyDescent="0.25">
      <c r="A11" s="10" t="s">
        <v>12</v>
      </c>
      <c r="B11" s="11" t="s">
        <v>13</v>
      </c>
      <c r="C11" s="23">
        <v>76</v>
      </c>
      <c r="D11" s="24">
        <f>SUM('PLATI PERSONAL 01 2016'!D11+'PLATI PERSONAL 02 2016 '!C11)</f>
        <v>76</v>
      </c>
    </row>
    <row r="12" spans="1:4" ht="26.25" customHeight="1" x14ac:dyDescent="0.25">
      <c r="A12" s="10" t="s">
        <v>14</v>
      </c>
      <c r="B12" s="11" t="s">
        <v>15</v>
      </c>
      <c r="C12" s="23"/>
      <c r="D12" s="24">
        <f>SUM('PLATI PERSONAL 01 2016'!D12+'PLATI PERSONAL 02 2016 '!C12)</f>
        <v>0</v>
      </c>
    </row>
    <row r="13" spans="1:4" ht="21" customHeight="1" x14ac:dyDescent="0.25">
      <c r="A13" s="10" t="s">
        <v>16</v>
      </c>
      <c r="B13" s="11" t="s">
        <v>17</v>
      </c>
      <c r="C13" s="23"/>
      <c r="D13" s="24">
        <f>SUM('PLATI PERSONAL 01 2016'!D13+'PLATI PERSONAL 02 2016 '!C13)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197</v>
      </c>
      <c r="D14" s="24">
        <f>SUM('PLATI PERSONAL 01 2016'!D14+'PLATI PERSONAL 02 2016 '!C14)</f>
        <v>197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28891</v>
      </c>
      <c r="D15" s="22">
        <f>SUM(D16:D20)</f>
        <v>58330</v>
      </c>
    </row>
    <row r="16" spans="1:4" ht="22.5" customHeight="1" x14ac:dyDescent="0.25">
      <c r="A16" s="10" t="s">
        <v>22</v>
      </c>
      <c r="B16" s="11" t="s">
        <v>23</v>
      </c>
      <c r="C16" s="23">
        <v>20263</v>
      </c>
      <c r="D16" s="24">
        <f>SUM('PLATI PERSONAL 01 2016'!D16+'PLATI PERSONAL 02 2016 '!C16)</f>
        <v>40910</v>
      </c>
    </row>
    <row r="17" spans="1:4" ht="24" customHeight="1" x14ac:dyDescent="0.25">
      <c r="A17" s="10" t="s">
        <v>24</v>
      </c>
      <c r="B17" s="11" t="s">
        <v>25</v>
      </c>
      <c r="C17" s="23">
        <v>641</v>
      </c>
      <c r="D17" s="24">
        <f>SUM('PLATI PERSONAL 01 2016'!D17+'PLATI PERSONAL 02 2016 '!C17)</f>
        <v>1294</v>
      </c>
    </row>
    <row r="18" spans="1:4" ht="25.5" customHeight="1" x14ac:dyDescent="0.25">
      <c r="A18" s="10" t="s">
        <v>26</v>
      </c>
      <c r="B18" s="11" t="s">
        <v>27</v>
      </c>
      <c r="C18" s="23">
        <v>6669</v>
      </c>
      <c r="D18" s="24">
        <f>SUM('PLATI PERSONAL 01 2016'!D18+'PLATI PERSONAL 02 2016 '!C18)</f>
        <v>13464</v>
      </c>
    </row>
    <row r="19" spans="1:4" ht="24" x14ac:dyDescent="0.25">
      <c r="A19" s="10" t="s">
        <v>28</v>
      </c>
      <c r="B19" s="11" t="s">
        <v>29</v>
      </c>
      <c r="C19" s="23">
        <v>228</v>
      </c>
      <c r="D19" s="24">
        <f>SUM('PLATI PERSONAL 01 2016'!D19+'PLATI PERSONAL 02 2016 '!C19)</f>
        <v>461</v>
      </c>
    </row>
    <row r="20" spans="1:4" ht="27" customHeight="1" thickBot="1" x14ac:dyDescent="0.3">
      <c r="A20" s="12" t="s">
        <v>30</v>
      </c>
      <c r="B20" s="13" t="s">
        <v>31</v>
      </c>
      <c r="C20" s="25">
        <v>1090</v>
      </c>
      <c r="D20" s="26">
        <f>SUM('PLATI PERSONAL 01 2016'!D20+'PLATI PERSONAL 02 2016 '!C20)</f>
        <v>2201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38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39</v>
      </c>
      <c r="D6" s="15" t="s">
        <v>40</v>
      </c>
    </row>
    <row r="7" spans="1:4" ht="13.5" customHeight="1" x14ac:dyDescent="0.25">
      <c r="A7" s="6">
        <v>10</v>
      </c>
      <c r="B7" s="7" t="s">
        <v>5</v>
      </c>
      <c r="C7" s="19">
        <f>C8+C15</f>
        <v>157758</v>
      </c>
      <c r="D7" s="20">
        <f>D8+D15</f>
        <v>471517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129176</v>
      </c>
      <c r="D8" s="22">
        <f xml:space="preserve"> SUM(D9:D14)</f>
        <v>384605</v>
      </c>
    </row>
    <row r="9" spans="1:4" ht="18.75" customHeight="1" x14ac:dyDescent="0.25">
      <c r="A9" s="10" t="s">
        <v>8</v>
      </c>
      <c r="B9" s="11" t="s">
        <v>9</v>
      </c>
      <c r="C9" s="23">
        <v>119125</v>
      </c>
      <c r="D9" s="24">
        <f>'PLATI PERSONAL 02 2016 '!D9+'PLATI PERSONAL 03 2016'!C9</f>
        <v>355008</v>
      </c>
    </row>
    <row r="10" spans="1:4" ht="24" customHeight="1" x14ac:dyDescent="0.25">
      <c r="A10" s="10" t="s">
        <v>10</v>
      </c>
      <c r="B10" s="11" t="s">
        <v>11</v>
      </c>
      <c r="C10" s="23">
        <v>10000</v>
      </c>
      <c r="D10" s="24">
        <f>'PLATI PERSONAL 02 2016 '!D10+'PLATI PERSONAL 03 2016'!C10</f>
        <v>29273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24">
        <f>'PLATI PERSONAL 02 2016 '!D11+'PLATI PERSONAL 03 2016'!C11</f>
        <v>76</v>
      </c>
    </row>
    <row r="12" spans="1:4" ht="26.25" customHeight="1" x14ac:dyDescent="0.25">
      <c r="A12" s="10" t="s">
        <v>14</v>
      </c>
      <c r="B12" s="11" t="s">
        <v>15</v>
      </c>
      <c r="C12" s="23">
        <v>51</v>
      </c>
      <c r="D12" s="24">
        <f>'PLATI PERSONAL 02 2016 '!D12+'PLATI PERSONAL 03 2016'!C12</f>
        <v>51</v>
      </c>
    </row>
    <row r="13" spans="1:4" ht="21" customHeight="1" x14ac:dyDescent="0.25">
      <c r="A13" s="10" t="s">
        <v>16</v>
      </c>
      <c r="B13" s="11" t="s">
        <v>17</v>
      </c>
      <c r="C13" s="23"/>
      <c r="D13" s="24">
        <f>'PLATI PERSONAL 02 2016 '!D13+'PLATI PERSONAL 03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24">
        <f>'PLATI PERSONAL 02 2016 '!D14+'PLATI PERSONAL 03 2016'!C14</f>
        <v>197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28582</v>
      </c>
      <c r="D15" s="22">
        <f>SUM(D16:D20)</f>
        <v>86912</v>
      </c>
    </row>
    <row r="16" spans="1:4" ht="22.5" customHeight="1" x14ac:dyDescent="0.25">
      <c r="A16" s="10" t="s">
        <v>22</v>
      </c>
      <c r="B16" s="11" t="s">
        <v>23</v>
      </c>
      <c r="C16" s="23">
        <v>20200</v>
      </c>
      <c r="D16" s="24">
        <f>'PLATI PERSONAL 02 2016 '!D16+'PLATI PERSONAL 03 2016'!C16</f>
        <v>61110</v>
      </c>
    </row>
    <row r="17" spans="1:4" ht="24" customHeight="1" x14ac:dyDescent="0.25">
      <c r="A17" s="10" t="s">
        <v>24</v>
      </c>
      <c r="B17" s="11" t="s">
        <v>25</v>
      </c>
      <c r="C17" s="23">
        <v>652</v>
      </c>
      <c r="D17" s="24">
        <f>'PLATI PERSONAL 02 2016 '!D17+'PLATI PERSONAL 03 2016'!C17</f>
        <v>1946</v>
      </c>
    </row>
    <row r="18" spans="1:4" ht="25.5" customHeight="1" x14ac:dyDescent="0.25">
      <c r="A18" s="10" t="s">
        <v>26</v>
      </c>
      <c r="B18" s="11" t="s">
        <v>27</v>
      </c>
      <c r="C18" s="23">
        <v>6700</v>
      </c>
      <c r="D18" s="24">
        <f>'PLATI PERSONAL 02 2016 '!D18+'PLATI PERSONAL 03 2016'!C18</f>
        <v>20164</v>
      </c>
    </row>
    <row r="19" spans="1:4" ht="24" x14ac:dyDescent="0.25">
      <c r="A19" s="10" t="s">
        <v>28</v>
      </c>
      <c r="B19" s="11" t="s">
        <v>29</v>
      </c>
      <c r="C19" s="23">
        <v>231</v>
      </c>
      <c r="D19" s="24">
        <f>'PLATI PERSONAL 02 2016 '!D19+'PLATI PERSONAL 03 2016'!C19</f>
        <v>692</v>
      </c>
    </row>
    <row r="20" spans="1:4" ht="27" customHeight="1" thickBot="1" x14ac:dyDescent="0.3">
      <c r="A20" s="12" t="s">
        <v>30</v>
      </c>
      <c r="B20" s="13" t="s">
        <v>31</v>
      </c>
      <c r="C20" s="25">
        <v>799</v>
      </c>
      <c r="D20" s="26">
        <f>'PLATI PERSONAL 02 2016 '!D20+'PLATI PERSONAL 03 2016'!C20</f>
        <v>3000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42</v>
      </c>
      <c r="D6" s="15" t="s">
        <v>43</v>
      </c>
    </row>
    <row r="7" spans="1:4" ht="13.5" customHeight="1" x14ac:dyDescent="0.25">
      <c r="A7" s="6">
        <v>10</v>
      </c>
      <c r="B7" s="7" t="s">
        <v>5</v>
      </c>
      <c r="C7" s="19">
        <f>C8+C15</f>
        <v>161777</v>
      </c>
      <c r="D7" s="20">
        <f>D8+D15</f>
        <v>633294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131495</v>
      </c>
      <c r="D8" s="22">
        <f xml:space="preserve"> SUM(D9:D14)</f>
        <v>516100</v>
      </c>
    </row>
    <row r="9" spans="1:4" ht="18.75" customHeight="1" x14ac:dyDescent="0.25">
      <c r="A9" s="10" t="s">
        <v>8</v>
      </c>
      <c r="B9" s="11" t="s">
        <v>9</v>
      </c>
      <c r="C9" s="23">
        <v>121126</v>
      </c>
      <c r="D9" s="24">
        <f>'PLATI PERSONAL 03 2016'!D9+'PLATI PERSONAL 04 2016'!C9</f>
        <v>476134</v>
      </c>
    </row>
    <row r="10" spans="1:4" ht="24" customHeight="1" x14ac:dyDescent="0.25">
      <c r="A10" s="10" t="s">
        <v>10</v>
      </c>
      <c r="B10" s="11" t="s">
        <v>11</v>
      </c>
      <c r="C10" s="23">
        <v>10211</v>
      </c>
      <c r="D10" s="24">
        <f>'PLATI PERSONAL 03 2016'!D10+'PLATI PERSONAL 04 2016'!C10</f>
        <v>39484</v>
      </c>
    </row>
    <row r="11" spans="1:4" ht="25.5" customHeight="1" x14ac:dyDescent="0.25">
      <c r="A11" s="10" t="s">
        <v>12</v>
      </c>
      <c r="B11" s="11" t="s">
        <v>13</v>
      </c>
      <c r="C11" s="23">
        <v>13</v>
      </c>
      <c r="D11" s="24">
        <f>'PLATI PERSONAL 03 2016'!D11+'PLATI PERSONAL 04 2016'!C11</f>
        <v>89</v>
      </c>
    </row>
    <row r="12" spans="1:4" ht="26.25" customHeight="1" x14ac:dyDescent="0.25">
      <c r="A12" s="10" t="s">
        <v>14</v>
      </c>
      <c r="B12" s="11" t="s">
        <v>15</v>
      </c>
      <c r="C12" s="23">
        <v>51</v>
      </c>
      <c r="D12" s="24">
        <f>'PLATI PERSONAL 03 2016'!D12+'PLATI PERSONAL 04 2016'!C12</f>
        <v>102</v>
      </c>
    </row>
    <row r="13" spans="1:4" ht="21" customHeight="1" x14ac:dyDescent="0.25">
      <c r="A13" s="10" t="s">
        <v>16</v>
      </c>
      <c r="B13" s="11" t="s">
        <v>17</v>
      </c>
      <c r="C13" s="23"/>
      <c r="D13" s="24">
        <f>'PLATI PERSONAL 03 2016'!D13+'PLATI PERSONAL 04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94</v>
      </c>
      <c r="D14" s="24">
        <f>'PLATI PERSONAL 03 2016'!D14+'PLATI PERSONAL 04 2016'!C14</f>
        <v>291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30282</v>
      </c>
      <c r="D15" s="22">
        <f>SUM(D16:D20)</f>
        <v>117194</v>
      </c>
    </row>
    <row r="16" spans="1:4" ht="22.5" customHeight="1" x14ac:dyDescent="0.25">
      <c r="A16" s="10" t="s">
        <v>22</v>
      </c>
      <c r="B16" s="11" t="s">
        <v>23</v>
      </c>
      <c r="C16" s="23">
        <v>21068</v>
      </c>
      <c r="D16" s="24">
        <f>'PLATI PERSONAL 03 2016'!D16+'PLATI PERSONAL 04 2016'!C16</f>
        <v>82178</v>
      </c>
    </row>
    <row r="17" spans="1:4" ht="24" customHeight="1" x14ac:dyDescent="0.25">
      <c r="A17" s="10" t="s">
        <v>24</v>
      </c>
      <c r="B17" s="11" t="s">
        <v>25</v>
      </c>
      <c r="C17" s="23">
        <v>661</v>
      </c>
      <c r="D17" s="24">
        <f>'PLATI PERSONAL 03 2016'!D17+'PLATI PERSONAL 04 2016'!C17</f>
        <v>2607</v>
      </c>
    </row>
    <row r="18" spans="1:4" ht="25.5" customHeight="1" x14ac:dyDescent="0.25">
      <c r="A18" s="10" t="s">
        <v>26</v>
      </c>
      <c r="B18" s="11" t="s">
        <v>27</v>
      </c>
      <c r="C18" s="23">
        <v>6951</v>
      </c>
      <c r="D18" s="24">
        <f>'PLATI PERSONAL 03 2016'!D18+'PLATI PERSONAL 04 2016'!C18</f>
        <v>27115</v>
      </c>
    </row>
    <row r="19" spans="1:4" ht="24" x14ac:dyDescent="0.25">
      <c r="A19" s="10" t="s">
        <v>28</v>
      </c>
      <c r="B19" s="11" t="s">
        <v>29</v>
      </c>
      <c r="C19" s="23">
        <v>234</v>
      </c>
      <c r="D19" s="24">
        <f>'PLATI PERSONAL 03 2016'!D19+'PLATI PERSONAL 04 2016'!C19</f>
        <v>926</v>
      </c>
    </row>
    <row r="20" spans="1:4" ht="27" customHeight="1" thickBot="1" x14ac:dyDescent="0.3">
      <c r="A20" s="12" t="s">
        <v>30</v>
      </c>
      <c r="B20" s="13" t="s">
        <v>31</v>
      </c>
      <c r="C20" s="25">
        <v>1368</v>
      </c>
      <c r="D20" s="26">
        <f>'PLATI PERSONAL 03 2016'!D20+'PLATI PERSONAL 04 2016'!C20</f>
        <v>4368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44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45</v>
      </c>
      <c r="D6" s="15" t="s">
        <v>49</v>
      </c>
    </row>
    <row r="7" spans="1:4" ht="13.5" customHeight="1" x14ac:dyDescent="0.25">
      <c r="A7" s="6">
        <v>10</v>
      </c>
      <c r="B7" s="7" t="s">
        <v>5</v>
      </c>
      <c r="C7" s="19">
        <f>C8+C15</f>
        <v>163031</v>
      </c>
      <c r="D7" s="20">
        <f>D8+D15</f>
        <v>796325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133159</v>
      </c>
      <c r="D8" s="22">
        <f xml:space="preserve"> SUM(D9:D14)</f>
        <v>649259</v>
      </c>
    </row>
    <row r="9" spans="1:4" ht="18.75" customHeight="1" x14ac:dyDescent="0.25">
      <c r="A9" s="10" t="s">
        <v>8</v>
      </c>
      <c r="B9" s="11" t="s">
        <v>9</v>
      </c>
      <c r="C9" s="23">
        <v>123125</v>
      </c>
      <c r="D9" s="24">
        <f>'PLATI PERSONAL 04 2016'!D9+'PLATI PERSONAL 05 2016'!C9</f>
        <v>599259</v>
      </c>
    </row>
    <row r="10" spans="1:4" ht="24" customHeight="1" x14ac:dyDescent="0.25">
      <c r="A10" s="10" t="s">
        <v>10</v>
      </c>
      <c r="B10" s="11" t="s">
        <v>11</v>
      </c>
      <c r="C10" s="23">
        <v>9881</v>
      </c>
      <c r="D10" s="24">
        <f>'PLATI PERSONAL 04 2016'!D10+'PLATI PERSONAL 05 2016'!C10</f>
        <v>49365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24">
        <f>'PLATI PERSONAL 04 2016'!D11+'PLATI PERSONAL 05 2016'!C11</f>
        <v>89</v>
      </c>
    </row>
    <row r="12" spans="1:4" ht="26.25" customHeight="1" x14ac:dyDescent="0.25">
      <c r="A12" s="10" t="s">
        <v>14</v>
      </c>
      <c r="B12" s="11" t="s">
        <v>15</v>
      </c>
      <c r="C12" s="23">
        <v>153</v>
      </c>
      <c r="D12" s="24">
        <f>'PLATI PERSONAL 04 2016'!D12+'PLATI PERSONAL 05 2016'!C12</f>
        <v>255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24">
        <f>'PLATI PERSONAL 04 2016'!D13+'PLATI PERSONAL 05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24">
        <f>'PLATI PERSONAL 04 2016'!D14+'PLATI PERSONAL 05 2016'!C14</f>
        <v>291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29872</v>
      </c>
      <c r="D15" s="22">
        <f>SUM(D16:D20)</f>
        <v>147066</v>
      </c>
    </row>
    <row r="16" spans="1:4" ht="22.5" customHeight="1" x14ac:dyDescent="0.25">
      <c r="A16" s="10" t="s">
        <v>22</v>
      </c>
      <c r="B16" s="11" t="s">
        <v>23</v>
      </c>
      <c r="C16" s="23">
        <v>20924</v>
      </c>
      <c r="D16" s="24">
        <f>'PLATI PERSONAL 04 2016'!D16+'PLATI PERSONAL 05 2016'!C16</f>
        <v>103102</v>
      </c>
    </row>
    <row r="17" spans="1:4" ht="24" customHeight="1" x14ac:dyDescent="0.25">
      <c r="A17" s="10" t="s">
        <v>24</v>
      </c>
      <c r="B17" s="11" t="s">
        <v>25</v>
      </c>
      <c r="C17" s="23">
        <v>665</v>
      </c>
      <c r="D17" s="24">
        <f>'PLATI PERSONAL 04 2016'!D17+'PLATI PERSONAL 05 2016'!C17</f>
        <v>3272</v>
      </c>
    </row>
    <row r="18" spans="1:4" ht="25.5" customHeight="1" x14ac:dyDescent="0.25">
      <c r="A18" s="10" t="s">
        <v>26</v>
      </c>
      <c r="B18" s="11" t="s">
        <v>27</v>
      </c>
      <c r="C18" s="23">
        <v>6916</v>
      </c>
      <c r="D18" s="24">
        <f>'PLATI PERSONAL 04 2016'!D18+'PLATI PERSONAL 05 2016'!C18</f>
        <v>34031</v>
      </c>
    </row>
    <row r="19" spans="1:4" ht="24" x14ac:dyDescent="0.25">
      <c r="A19" s="10" t="s">
        <v>28</v>
      </c>
      <c r="B19" s="11" t="s">
        <v>29</v>
      </c>
      <c r="C19" s="23">
        <v>236</v>
      </c>
      <c r="D19" s="24">
        <f>'PLATI PERSONAL 04 2016'!D19+'PLATI PERSONAL 05 2016'!C19</f>
        <v>1162</v>
      </c>
    </row>
    <row r="20" spans="1:4" ht="27" customHeight="1" thickBot="1" x14ac:dyDescent="0.3">
      <c r="A20" s="12" t="s">
        <v>30</v>
      </c>
      <c r="B20" s="13" t="s">
        <v>31</v>
      </c>
      <c r="C20" s="25">
        <v>1131</v>
      </c>
      <c r="D20" s="26">
        <f>'PLATI PERSONAL 04 2016'!D20+'PLATI PERSONAL 05 2016'!C20</f>
        <v>5499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46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47</v>
      </c>
      <c r="D6" s="15" t="s">
        <v>48</v>
      </c>
    </row>
    <row r="7" spans="1:4" ht="13.5" customHeight="1" x14ac:dyDescent="0.25">
      <c r="A7" s="6">
        <v>10</v>
      </c>
      <c r="B7" s="7" t="s">
        <v>5</v>
      </c>
      <c r="C7" s="19">
        <f>C8+C15</f>
        <v>163252</v>
      </c>
      <c r="D7" s="20">
        <f>D8+D15</f>
        <v>959577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133731</v>
      </c>
      <c r="D8" s="22">
        <f xml:space="preserve"> SUM(D9:D14)</f>
        <v>782990</v>
      </c>
    </row>
    <row r="9" spans="1:4" ht="18.75" customHeight="1" x14ac:dyDescent="0.25">
      <c r="A9" s="10" t="s">
        <v>8</v>
      </c>
      <c r="B9" s="11" t="s">
        <v>9</v>
      </c>
      <c r="C9" s="23">
        <v>123769</v>
      </c>
      <c r="D9" s="24">
        <f>'PLATI PERSONAL 05 2016'!D9+'PLATI PERSONAL 06 2016'!C9</f>
        <v>723028</v>
      </c>
    </row>
    <row r="10" spans="1:4" ht="24" customHeight="1" x14ac:dyDescent="0.25">
      <c r="A10" s="10" t="s">
        <v>10</v>
      </c>
      <c r="B10" s="11" t="s">
        <v>11</v>
      </c>
      <c r="C10" s="23">
        <v>9640</v>
      </c>
      <c r="D10" s="24">
        <f>'PLATI PERSONAL 05 2016'!D10+'PLATI PERSONAL 06 2016'!C10</f>
        <v>59005</v>
      </c>
    </row>
    <row r="11" spans="1:4" ht="25.5" customHeight="1" x14ac:dyDescent="0.25">
      <c r="A11" s="10" t="s">
        <v>12</v>
      </c>
      <c r="B11" s="11" t="s">
        <v>13</v>
      </c>
      <c r="C11" s="23">
        <v>20</v>
      </c>
      <c r="D11" s="24">
        <f>'PLATI PERSONAL 05 2016'!D11+'PLATI PERSONAL 06 2016'!C11</f>
        <v>109</v>
      </c>
    </row>
    <row r="12" spans="1:4" ht="26.25" customHeight="1" x14ac:dyDescent="0.25">
      <c r="A12" s="10" t="s">
        <v>14</v>
      </c>
      <c r="B12" s="11" t="s">
        <v>15</v>
      </c>
      <c r="C12" s="23">
        <v>200</v>
      </c>
      <c r="D12" s="24">
        <f>'PLATI PERSONAL 05 2016'!D12+'PLATI PERSONAL 06 2016'!C12</f>
        <v>455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24">
        <f>'PLATI PERSONAL 05 2016'!D13+'PLATI PERSONAL 06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102</v>
      </c>
      <c r="D14" s="24">
        <f>'PLATI PERSONAL 05 2016'!D14+'PLATI PERSONAL 06 2016'!C14</f>
        <v>393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29521</v>
      </c>
      <c r="D15" s="22">
        <f>SUM(D16:D20)</f>
        <v>176587</v>
      </c>
    </row>
    <row r="16" spans="1:4" ht="22.5" customHeight="1" x14ac:dyDescent="0.25">
      <c r="A16" s="10" t="s">
        <v>22</v>
      </c>
      <c r="B16" s="11" t="s">
        <v>23</v>
      </c>
      <c r="C16" s="23">
        <v>20921</v>
      </c>
      <c r="D16" s="24">
        <f>'PLATI PERSONAL 05 2016'!D16+'PLATI PERSONAL 06 2016'!C16</f>
        <v>124023</v>
      </c>
    </row>
    <row r="17" spans="1:4" ht="24" customHeight="1" x14ac:dyDescent="0.25">
      <c r="A17" s="10" t="s">
        <v>24</v>
      </c>
      <c r="B17" s="11" t="s">
        <v>25</v>
      </c>
      <c r="C17" s="23">
        <v>666</v>
      </c>
      <c r="D17" s="24">
        <f>'PLATI PERSONAL 05 2016'!D17+'PLATI PERSONAL 06 2016'!C17</f>
        <v>3938</v>
      </c>
    </row>
    <row r="18" spans="1:4" ht="25.5" customHeight="1" x14ac:dyDescent="0.25">
      <c r="A18" s="10" t="s">
        <v>26</v>
      </c>
      <c r="B18" s="11" t="s">
        <v>27</v>
      </c>
      <c r="C18" s="23">
        <v>6925</v>
      </c>
      <c r="D18" s="24">
        <f>'PLATI PERSONAL 05 2016'!D18+'PLATI PERSONAL 06 2016'!C18</f>
        <v>40956</v>
      </c>
    </row>
    <row r="19" spans="1:4" ht="24" x14ac:dyDescent="0.25">
      <c r="A19" s="10" t="s">
        <v>28</v>
      </c>
      <c r="B19" s="11" t="s">
        <v>29</v>
      </c>
      <c r="C19" s="23">
        <v>236</v>
      </c>
      <c r="D19" s="24">
        <f>'PLATI PERSONAL 05 2016'!D19+'PLATI PERSONAL 06 2016'!C19</f>
        <v>1398</v>
      </c>
    </row>
    <row r="20" spans="1:4" ht="27" customHeight="1" thickBot="1" x14ac:dyDescent="0.3">
      <c r="A20" s="12" t="s">
        <v>30</v>
      </c>
      <c r="B20" s="13" t="s">
        <v>31</v>
      </c>
      <c r="C20" s="25">
        <v>773</v>
      </c>
      <c r="D20" s="26">
        <f>'PLATI PERSONAL 05 2016'!D20+'PLATI PERSONAL 06 2016'!C20</f>
        <v>6272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50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52</v>
      </c>
      <c r="D6" s="15" t="s">
        <v>53</v>
      </c>
    </row>
    <row r="7" spans="1:4" ht="13.5" customHeight="1" x14ac:dyDescent="0.25">
      <c r="A7" s="6">
        <v>10</v>
      </c>
      <c r="B7" s="7" t="s">
        <v>5</v>
      </c>
      <c r="C7" s="19">
        <f>C8+C15</f>
        <v>164116</v>
      </c>
      <c r="D7" s="20">
        <f>D8+D15</f>
        <v>1123693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133980</v>
      </c>
      <c r="D8" s="22">
        <f xml:space="preserve"> SUM(D9:D14)</f>
        <v>916970</v>
      </c>
    </row>
    <row r="9" spans="1:4" ht="18.75" customHeight="1" x14ac:dyDescent="0.25">
      <c r="A9" s="10" t="s">
        <v>8</v>
      </c>
      <c r="B9" s="11" t="s">
        <v>9</v>
      </c>
      <c r="C9" s="23">
        <v>124038</v>
      </c>
      <c r="D9" s="24">
        <f>'PLATI PERSONAL 06 2016'!D9+'PLATI PERSONAL 07 2016'!C9</f>
        <v>847066</v>
      </c>
    </row>
    <row r="10" spans="1:4" ht="24" customHeight="1" x14ac:dyDescent="0.25">
      <c r="A10" s="10" t="s">
        <v>10</v>
      </c>
      <c r="B10" s="11" t="s">
        <v>11</v>
      </c>
      <c r="C10" s="23">
        <v>9734</v>
      </c>
      <c r="D10" s="24">
        <f>'PLATI PERSONAL 06 2016'!D10+'PLATI PERSONAL 07 2016'!C10</f>
        <v>68739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24">
        <f>'PLATI PERSONAL 06 2016'!D11+'PLATI PERSONAL 07 2016'!C11</f>
        <v>109</v>
      </c>
    </row>
    <row r="12" spans="1:4" ht="26.25" customHeight="1" x14ac:dyDescent="0.25">
      <c r="A12" s="10" t="s">
        <v>14</v>
      </c>
      <c r="B12" s="11" t="s">
        <v>15</v>
      </c>
      <c r="C12" s="23">
        <v>208</v>
      </c>
      <c r="D12" s="24">
        <f>'PLATI PERSONAL 06 2016'!D12+'PLATI PERSONAL 07 2016'!C12</f>
        <v>663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24">
        <f>'PLATI PERSONAL 06 2016'!D13+'PLATI PERSONAL 07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24">
        <f>'PLATI PERSONAL 06 2016'!D14+'PLATI PERSONAL 07 2016'!C14</f>
        <v>393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30136</v>
      </c>
      <c r="D15" s="22">
        <f>SUM(D16:D20)</f>
        <v>206723</v>
      </c>
    </row>
    <row r="16" spans="1:4" ht="22.5" customHeight="1" x14ac:dyDescent="0.25">
      <c r="A16" s="10" t="s">
        <v>22</v>
      </c>
      <c r="B16" s="11" t="s">
        <v>23</v>
      </c>
      <c r="C16" s="23">
        <v>21136</v>
      </c>
      <c r="D16" s="24">
        <f>'PLATI PERSONAL 06 2016'!D16+'PLATI PERSONAL 07 2016'!C16</f>
        <v>145159</v>
      </c>
    </row>
    <row r="17" spans="1:4" ht="24" customHeight="1" x14ac:dyDescent="0.25">
      <c r="A17" s="10" t="s">
        <v>24</v>
      </c>
      <c r="B17" s="11" t="s">
        <v>25</v>
      </c>
      <c r="C17" s="23">
        <v>669</v>
      </c>
      <c r="D17" s="24">
        <f>'PLATI PERSONAL 06 2016'!D17+'PLATI PERSONAL 07 2016'!C17</f>
        <v>4607</v>
      </c>
    </row>
    <row r="18" spans="1:4" ht="25.5" customHeight="1" x14ac:dyDescent="0.25">
      <c r="A18" s="10" t="s">
        <v>26</v>
      </c>
      <c r="B18" s="11" t="s">
        <v>27</v>
      </c>
      <c r="C18" s="23">
        <v>6956</v>
      </c>
      <c r="D18" s="24">
        <f>'PLATI PERSONAL 06 2016'!D18+'PLATI PERSONAL 07 2016'!C18</f>
        <v>47912</v>
      </c>
    </row>
    <row r="19" spans="1:4" ht="24" x14ac:dyDescent="0.25">
      <c r="A19" s="10" t="s">
        <v>28</v>
      </c>
      <c r="B19" s="11" t="s">
        <v>29</v>
      </c>
      <c r="C19" s="23">
        <v>238</v>
      </c>
      <c r="D19" s="24">
        <f>'PLATI PERSONAL 06 2016'!D19+'PLATI PERSONAL 07 2016'!C19</f>
        <v>1636</v>
      </c>
    </row>
    <row r="20" spans="1:4" ht="27" customHeight="1" thickBot="1" x14ac:dyDescent="0.3">
      <c r="A20" s="12" t="s">
        <v>30</v>
      </c>
      <c r="B20" s="13" t="s">
        <v>31</v>
      </c>
      <c r="C20" s="25">
        <v>1137</v>
      </c>
      <c r="D20" s="26">
        <f>'PLATI PERSONAL 06 2016'!D20+'PLATI PERSONAL 07 2016'!C20</f>
        <v>7409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7" sqref="C7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51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54</v>
      </c>
      <c r="D6" s="15" t="s">
        <v>55</v>
      </c>
    </row>
    <row r="7" spans="1:4" ht="13.5" customHeight="1" x14ac:dyDescent="0.25">
      <c r="A7" s="6">
        <v>10</v>
      </c>
      <c r="B7" s="7" t="s">
        <v>5</v>
      </c>
      <c r="C7" s="19">
        <f>C8+C15</f>
        <v>165627</v>
      </c>
      <c r="D7" s="20">
        <f>D8+D15</f>
        <v>1289320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135756</v>
      </c>
      <c r="D8" s="22">
        <f xml:space="preserve"> SUM(D9:D14)</f>
        <v>1052726</v>
      </c>
    </row>
    <row r="9" spans="1:4" ht="18.75" customHeight="1" x14ac:dyDescent="0.25">
      <c r="A9" s="10" t="s">
        <v>8</v>
      </c>
      <c r="B9" s="11" t="s">
        <v>9</v>
      </c>
      <c r="C9" s="23">
        <v>126863</v>
      </c>
      <c r="D9" s="24">
        <f>'PLATI PERSONAL 07 2016'!D9+'PLATI PERSONAL 08 2016'!C9</f>
        <v>973929</v>
      </c>
    </row>
    <row r="10" spans="1:4" ht="24" customHeight="1" x14ac:dyDescent="0.25">
      <c r="A10" s="10" t="s">
        <v>10</v>
      </c>
      <c r="B10" s="11" t="s">
        <v>11</v>
      </c>
      <c r="C10" s="23">
        <v>8893</v>
      </c>
      <c r="D10" s="24">
        <f>'PLATI PERSONAL 07 2016'!D10+'PLATI PERSONAL 08 2016'!C10</f>
        <v>77632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24">
        <f>'PLATI PERSONAL 07 2016'!D11+'PLATI PERSONAL 08 2016'!C11</f>
        <v>109</v>
      </c>
    </row>
    <row r="12" spans="1:4" ht="26.25" customHeight="1" x14ac:dyDescent="0.25">
      <c r="A12" s="10" t="s">
        <v>14</v>
      </c>
      <c r="B12" s="11" t="s">
        <v>15</v>
      </c>
      <c r="C12" s="23">
        <v>0</v>
      </c>
      <c r="D12" s="24">
        <f>'PLATI PERSONAL 07 2016'!D12+'PLATI PERSONAL 08 2016'!C12</f>
        <v>663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24">
        <f>'PLATI PERSONAL 07 2016'!D13+'PLATI PERSONAL 08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24">
        <f>'PLATI PERSONAL 07 2016'!D14+'PLATI PERSONAL 08 2016'!C14</f>
        <v>393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29871</v>
      </c>
      <c r="D15" s="22">
        <f>SUM(D16:D20)</f>
        <v>236594</v>
      </c>
    </row>
    <row r="16" spans="1:4" ht="22.5" customHeight="1" x14ac:dyDescent="0.25">
      <c r="A16" s="10" t="s">
        <v>22</v>
      </c>
      <c r="B16" s="11" t="s">
        <v>23</v>
      </c>
      <c r="C16" s="23">
        <v>20926</v>
      </c>
      <c r="D16" s="24">
        <f>'PLATI PERSONAL 07 2016'!D16+'PLATI PERSONAL 08 2016'!C16</f>
        <v>166085</v>
      </c>
    </row>
    <row r="17" spans="1:4" ht="24" customHeight="1" x14ac:dyDescent="0.25">
      <c r="A17" s="10" t="s">
        <v>24</v>
      </c>
      <c r="B17" s="11" t="s">
        <v>25</v>
      </c>
      <c r="C17" s="23">
        <v>665</v>
      </c>
      <c r="D17" s="24">
        <f>'PLATI PERSONAL 07 2016'!D17+'PLATI PERSONAL 08 2016'!C17</f>
        <v>5272</v>
      </c>
    </row>
    <row r="18" spans="1:4" ht="25.5" customHeight="1" x14ac:dyDescent="0.25">
      <c r="A18" s="10" t="s">
        <v>26</v>
      </c>
      <c r="B18" s="11" t="s">
        <v>27</v>
      </c>
      <c r="C18" s="23">
        <v>6914</v>
      </c>
      <c r="D18" s="24">
        <f>'PLATI PERSONAL 07 2016'!D18+'PLATI PERSONAL 08 2016'!C18</f>
        <v>54826</v>
      </c>
    </row>
    <row r="19" spans="1:4" ht="24" x14ac:dyDescent="0.25">
      <c r="A19" s="10" t="s">
        <v>28</v>
      </c>
      <c r="B19" s="11" t="s">
        <v>29</v>
      </c>
      <c r="C19" s="23">
        <v>236</v>
      </c>
      <c r="D19" s="24">
        <f>'PLATI PERSONAL 07 2016'!D19+'PLATI PERSONAL 08 2016'!C19</f>
        <v>1872</v>
      </c>
    </row>
    <row r="20" spans="1:4" ht="27" customHeight="1" thickBot="1" x14ac:dyDescent="0.3">
      <c r="A20" s="12" t="s">
        <v>30</v>
      </c>
      <c r="B20" s="13" t="s">
        <v>31</v>
      </c>
      <c r="C20" s="25">
        <v>1130</v>
      </c>
      <c r="D20" s="24">
        <f>'PLATI PERSONAL 07 2016'!D20+'PLATI PERSONAL 08 2016'!C20</f>
        <v>8539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4" sqref="A4:C4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56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54</v>
      </c>
      <c r="D6" s="15" t="s">
        <v>55</v>
      </c>
    </row>
    <row r="7" spans="1:4" ht="13.5" customHeight="1" x14ac:dyDescent="0.25">
      <c r="A7" s="6">
        <v>10</v>
      </c>
      <c r="B7" s="7" t="s">
        <v>5</v>
      </c>
      <c r="C7" s="19">
        <f>C8+C15</f>
        <v>170137</v>
      </c>
      <c r="D7" s="20">
        <f>D8+D15</f>
        <v>1459457</v>
      </c>
    </row>
    <row r="8" spans="1:4" ht="17.25" customHeight="1" x14ac:dyDescent="0.25">
      <c r="A8" s="8" t="s">
        <v>6</v>
      </c>
      <c r="B8" s="9" t="s">
        <v>7</v>
      </c>
      <c r="C8" s="21">
        <f xml:space="preserve"> SUM(C9:C14)</f>
        <v>140246</v>
      </c>
      <c r="D8" s="22">
        <f xml:space="preserve"> SUM(D9:D14)</f>
        <v>1192972</v>
      </c>
    </row>
    <row r="9" spans="1:4" ht="18.75" customHeight="1" x14ac:dyDescent="0.25">
      <c r="A9" s="10" t="s">
        <v>8</v>
      </c>
      <c r="B9" s="11" t="s">
        <v>9</v>
      </c>
      <c r="C9" s="23">
        <v>131735</v>
      </c>
      <c r="D9" s="24">
        <f>'PLATI PERSONAL 08 2016'!D9+'PLATI PERSONAL 09 2016'!C9</f>
        <v>1105664</v>
      </c>
    </row>
    <row r="10" spans="1:4" ht="24" customHeight="1" x14ac:dyDescent="0.25">
      <c r="A10" s="10" t="s">
        <v>10</v>
      </c>
      <c r="B10" s="11" t="s">
        <v>11</v>
      </c>
      <c r="C10" s="23">
        <v>8299</v>
      </c>
      <c r="D10" s="24">
        <f>'PLATI PERSONAL 08 2016'!D10+'PLATI PERSONAL 09 2016'!C10</f>
        <v>85931</v>
      </c>
    </row>
    <row r="11" spans="1:4" ht="25.5" customHeight="1" x14ac:dyDescent="0.25">
      <c r="A11" s="10" t="s">
        <v>12</v>
      </c>
      <c r="B11" s="11" t="s">
        <v>13</v>
      </c>
      <c r="C11" s="23">
        <v>23</v>
      </c>
      <c r="D11" s="24">
        <f>'PLATI PERSONAL 08 2016'!D11+'PLATI PERSONAL 09 2016'!C11</f>
        <v>132</v>
      </c>
    </row>
    <row r="12" spans="1:4" ht="26.25" customHeight="1" x14ac:dyDescent="0.25">
      <c r="A12" s="10" t="s">
        <v>14</v>
      </c>
      <c r="B12" s="11" t="s">
        <v>15</v>
      </c>
      <c r="C12" s="23">
        <v>102</v>
      </c>
      <c r="D12" s="24">
        <f>'PLATI PERSONAL 08 2016'!D12+'PLATI PERSONAL 09 2016'!C12</f>
        <v>765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24">
        <f>'PLATI PERSONAL 08 2016'!D13+'PLATI PERSONAL 09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87</v>
      </c>
      <c r="D14" s="24">
        <f>'PLATI PERSONAL 08 2016'!D14+'PLATI PERSONAL 09 2016'!C14</f>
        <v>480</v>
      </c>
    </row>
    <row r="15" spans="1:4" ht="21.75" customHeight="1" x14ac:dyDescent="0.25">
      <c r="A15" s="8" t="s">
        <v>20</v>
      </c>
      <c r="B15" s="9" t="s">
        <v>21</v>
      </c>
      <c r="C15" s="21">
        <f>SUM(C16:C20)</f>
        <v>29891</v>
      </c>
      <c r="D15" s="22">
        <f>SUM(D16:D20)</f>
        <v>266485</v>
      </c>
    </row>
    <row r="16" spans="1:4" ht="22.5" customHeight="1" x14ac:dyDescent="0.25">
      <c r="A16" s="10" t="s">
        <v>22</v>
      </c>
      <c r="B16" s="11" t="s">
        <v>23</v>
      </c>
      <c r="C16" s="23">
        <v>21791</v>
      </c>
      <c r="D16" s="24">
        <f>'PLATI PERSONAL 08 2016'!D16+'PLATI PERSONAL 09 2016'!C16</f>
        <v>187876</v>
      </c>
    </row>
    <row r="17" spans="1:4" ht="24" customHeight="1" x14ac:dyDescent="0.25">
      <c r="A17" s="10" t="s">
        <v>24</v>
      </c>
      <c r="B17" s="11" t="s">
        <v>25</v>
      </c>
      <c r="C17" s="23">
        <v>689</v>
      </c>
      <c r="D17" s="24">
        <f>'PLATI PERSONAL 08 2016'!D17+'PLATI PERSONAL 09 2016'!C17</f>
        <v>5961</v>
      </c>
    </row>
    <row r="18" spans="1:4" ht="25.5" customHeight="1" x14ac:dyDescent="0.25">
      <c r="A18" s="10" t="s">
        <v>26</v>
      </c>
      <c r="B18" s="11" t="s">
        <v>27</v>
      </c>
      <c r="C18" s="23">
        <v>7164</v>
      </c>
      <c r="D18" s="24">
        <f>'PLATI PERSONAL 08 2016'!D18+'PLATI PERSONAL 09 2016'!C18</f>
        <v>61990</v>
      </c>
    </row>
    <row r="19" spans="1:4" ht="24" x14ac:dyDescent="0.25">
      <c r="A19" s="10" t="s">
        <v>28</v>
      </c>
      <c r="B19" s="11" t="s">
        <v>29</v>
      </c>
      <c r="C19" s="23">
        <v>247</v>
      </c>
      <c r="D19" s="24">
        <f>'PLATI PERSONAL 08 2016'!D19+'PLATI PERSONAL 09 2016'!C19</f>
        <v>2119</v>
      </c>
    </row>
    <row r="20" spans="1:4" ht="27" customHeight="1" thickBot="1" x14ac:dyDescent="0.3">
      <c r="A20" s="12" t="s">
        <v>30</v>
      </c>
      <c r="B20" s="13" t="s">
        <v>31</v>
      </c>
      <c r="C20" s="25">
        <v>0</v>
      </c>
      <c r="D20" s="24">
        <f>'PLATI PERSONAL 08 2016'!D20+'PLATI PERSONAL 09 2016'!C20</f>
        <v>8539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10</vt:i4>
      </vt:variant>
    </vt:vector>
  </HeadingPairs>
  <TitlesOfParts>
    <vt:vector size="10" baseType="lpstr">
      <vt:lpstr>PLATI PERSONAL 01 2016</vt:lpstr>
      <vt:lpstr>PLATI PERSONAL 02 2016 </vt:lpstr>
      <vt:lpstr>PLATI PERSONAL 03 2016</vt:lpstr>
      <vt:lpstr>PLATI PERSONAL 04 2016</vt:lpstr>
      <vt:lpstr>PLATI PERSONAL 05 2016</vt:lpstr>
      <vt:lpstr>PLATI PERSONAL 06 2016</vt:lpstr>
      <vt:lpstr>PLATI PERSONAL 07 2016</vt:lpstr>
      <vt:lpstr>PLATI PERSONAL 08 2016</vt:lpstr>
      <vt:lpstr>PLATI PERSONAL 09 2016</vt:lpstr>
      <vt:lpstr>PLATI PERSONAL 10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2016-03-17T09:47:55Z</dcterms:created>
  <dcterms:modified xsi:type="dcterms:W3CDTF">2016-11-08T07:48:30Z</dcterms:modified>
</cp:coreProperties>
</file>